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wellb\Documents\Lower River Lead\bob\Mountian Ground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</calcChain>
</file>

<file path=xl/sharedStrings.xml><?xml version="1.0" encoding="utf-8"?>
<sst xmlns="http://schemas.openxmlformats.org/spreadsheetml/2006/main" count="149" uniqueCount="80">
  <si>
    <t>WDID</t>
  </si>
  <si>
    <t>Source</t>
  </si>
  <si>
    <t>Structure Name</t>
  </si>
  <si>
    <t>Adjudication Date</t>
  </si>
  <si>
    <t>Decreed Amount</t>
  </si>
  <si>
    <t>Appropriation Date</t>
  </si>
  <si>
    <t>Big Spring</t>
  </si>
  <si>
    <t>Big Dominguez Creek</t>
  </si>
  <si>
    <t>Court Case NO</t>
  </si>
  <si>
    <t>05CW0218</t>
  </si>
  <si>
    <t>UTM E</t>
  </si>
  <si>
    <t>UTM W</t>
  </si>
  <si>
    <t>UTM Zone</t>
  </si>
  <si>
    <t>Corner Pond</t>
  </si>
  <si>
    <t>Parcel ID</t>
  </si>
  <si>
    <t>Black Camp Spring</t>
  </si>
  <si>
    <t>Black Camp Pond</t>
  </si>
  <si>
    <t>Cabin Draw Pond</t>
  </si>
  <si>
    <t>Munro Spring</t>
  </si>
  <si>
    <t>95CW0105</t>
  </si>
  <si>
    <t>Bear Spring</t>
  </si>
  <si>
    <t>Bear Spring Pond NO 1</t>
  </si>
  <si>
    <t>Bear Spring Pond NO 2</t>
  </si>
  <si>
    <t>Douglas Alan Monro Trust UAD February 22 2017 Water Rights</t>
  </si>
  <si>
    <t>Munro Pond</t>
  </si>
  <si>
    <t>07CW0149, 95CW0105</t>
  </si>
  <si>
    <t>Acres</t>
  </si>
  <si>
    <t>Black Family Limited Partnership Water Rights</t>
  </si>
  <si>
    <t>Mont's Spring NO 1</t>
  </si>
  <si>
    <t>05CW0218, 13CW0030</t>
  </si>
  <si>
    <t>Mont's Draw Pond</t>
  </si>
  <si>
    <t>Mont's Spring NO 2</t>
  </si>
  <si>
    <t>Mont's Spring NO 3</t>
  </si>
  <si>
    <t>Mont's Spring NO 4</t>
  </si>
  <si>
    <t>Mont's Spring NO 5</t>
  </si>
  <si>
    <t>Mont's Spring NO 6</t>
  </si>
  <si>
    <t>Louie Place</t>
  </si>
  <si>
    <t>Mont's Draw Pasture</t>
  </si>
  <si>
    <t>Home Place</t>
  </si>
  <si>
    <t>Black Family Limited Partnership Total Acreage</t>
  </si>
  <si>
    <t>acres</t>
  </si>
  <si>
    <t>Pasture Name</t>
  </si>
  <si>
    <t>Parcel ID w/ No Water Rights</t>
  </si>
  <si>
    <t>0.02 cfs</t>
  </si>
  <si>
    <t>Decreed Use</t>
  </si>
  <si>
    <t>0.011 cfs</t>
  </si>
  <si>
    <t>Stock, Wildlife, Irrigation, Fishery</t>
  </si>
  <si>
    <t>9/1/1900, 9/1/1953, 9/1/1960</t>
  </si>
  <si>
    <t>Domestic</t>
  </si>
  <si>
    <t>9/1/1957,  9/1/1960</t>
  </si>
  <si>
    <t>Stock, Wildlife, Fishery</t>
  </si>
  <si>
    <t>9/1/1883, 9/1/1953, 9/1/2002</t>
  </si>
  <si>
    <t>Domestic, Stock, Wildlife, Irrigation, Fishery</t>
  </si>
  <si>
    <t>0.016 cfs</t>
  </si>
  <si>
    <t>9/1/1900, 9/1/1954, 9/1/2002</t>
  </si>
  <si>
    <t>Stock, Wildlife, Irrigation, Recreation, Fishery</t>
  </si>
  <si>
    <t>Water Commissioner- Jason Fuller</t>
  </si>
  <si>
    <t>0.004 cfs</t>
  </si>
  <si>
    <t>9/1/1900, 9/1/2002</t>
  </si>
  <si>
    <t>Stock, Wildlife, Recreation, Fishery</t>
  </si>
  <si>
    <t xml:space="preserve">Stock, Wildlife, Recreation, Fishery </t>
  </si>
  <si>
    <t>Big Spring Pond</t>
  </si>
  <si>
    <t>0.6 AF</t>
  </si>
  <si>
    <t>stock, wildlife</t>
  </si>
  <si>
    <t>0.25 AF</t>
  </si>
  <si>
    <t>9/1/1953, 9/1/1960</t>
  </si>
  <si>
    <t>9/1/1957, 9/1/1960</t>
  </si>
  <si>
    <t>stock,  wildlife, fishery</t>
  </si>
  <si>
    <t>1.0 AF</t>
  </si>
  <si>
    <t>9/1/1953, 9/1/2002</t>
  </si>
  <si>
    <t>domestic, stock,  wildlife, fishery</t>
  </si>
  <si>
    <t>***All Uses and amounts on all structures are Absolute except the uses of fishery and recreation on some structures</t>
  </si>
  <si>
    <t>9.0 AF</t>
  </si>
  <si>
    <t>stock,  wildlife, recreation, fishery</t>
  </si>
  <si>
    <t>2.2 AF</t>
  </si>
  <si>
    <t>12/31/1995, 12/31/2007</t>
  </si>
  <si>
    <t>stock, wildlife, fire, recreation</t>
  </si>
  <si>
    <t>all lands and water in Mesa County</t>
  </si>
  <si>
    <t>Douglas Alan Munro Trust Total Acreage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</si>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</sst>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2" fillId="0" borderId="0" xfId="0" applyNumberFormat="1" applyFont="1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1" fontId="2" fillId="0" borderId="5" xfId="0" applyNumberFormat="1" applyFont="1" applyBorder="1"/>
    <xf numFmtId="0" fontId="0" fillId="0" borderId="6" xfId="0" applyBorder="1"/>
    <xf numFmtId="1" fontId="2" fillId="0" borderId="6" xfId="0" applyNumberFormat="1" applyFont="1" applyBorder="1"/>
    <xf numFmtId="14" fontId="0" fillId="0" borderId="6" xfId="0" applyNumberFormat="1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workbookViewId="0">
      <selection activeCell="J20" sqref="J20"/>
    </sheetView>
  </sheetViews>
  <sheetFormatPr defaultRowHeight="15" x14ac:dyDescent="0.25"/>
  <cols>
    <col min="2" max="2" width="23.42578125" customWidth="1"/>
    <col min="3" max="3" width="10" customWidth="1"/>
    <col min="4" max="4" width="12" customWidth="1"/>
    <col min="5" max="5" width="13.85546875" customWidth="1"/>
    <col min="6" max="6" width="13.7109375" customWidth="1"/>
    <col min="7" max="7" width="21.5703125" customWidth="1"/>
    <col min="8" max="8" width="10.85546875" style="23" customWidth="1"/>
    <col min="9" max="9" width="6.140625" customWidth="1"/>
    <col min="10" max="11" width="8.42578125" customWidth="1"/>
    <col min="12" max="12" width="17" customWidth="1"/>
    <col min="14" max="14" width="21.85546875" customWidth="1"/>
  </cols>
  <sheetData>
    <row r="1" spans="1:15" x14ac:dyDescent="0.25">
      <c r="A1" s="4" t="s">
        <v>27</v>
      </c>
    </row>
    <row r="2" spans="1:15" s="1" customFormat="1" ht="29.25" customHeight="1" thickBot="1" x14ac:dyDescent="0.3">
      <c r="A2" s="5" t="s">
        <v>0</v>
      </c>
      <c r="B2" s="5" t="s">
        <v>2</v>
      </c>
      <c r="C2" s="5" t="s">
        <v>4</v>
      </c>
      <c r="D2" s="5" t="s">
        <v>3</v>
      </c>
      <c r="E2" s="5" t="s">
        <v>5</v>
      </c>
      <c r="F2" s="5" t="s">
        <v>44</v>
      </c>
      <c r="G2" s="5" t="s">
        <v>1</v>
      </c>
      <c r="H2" s="5" t="s">
        <v>8</v>
      </c>
      <c r="I2" s="5" t="s">
        <v>12</v>
      </c>
      <c r="J2" s="5" t="s">
        <v>10</v>
      </c>
      <c r="K2" s="5" t="s">
        <v>11</v>
      </c>
      <c r="L2" s="5" t="s">
        <v>14</v>
      </c>
      <c r="M2" s="5" t="s">
        <v>26</v>
      </c>
      <c r="N2" s="5" t="s">
        <v>41</v>
      </c>
      <c r="O2" s="6"/>
    </row>
    <row r="3" spans="1:15" ht="60" x14ac:dyDescent="0.25">
      <c r="A3" s="10">
        <v>4200859</v>
      </c>
      <c r="B3" s="10" t="s">
        <v>6</v>
      </c>
      <c r="C3" s="10" t="s">
        <v>45</v>
      </c>
      <c r="D3" s="15">
        <v>38717</v>
      </c>
      <c r="E3" s="17" t="s">
        <v>47</v>
      </c>
      <c r="F3" s="16" t="s">
        <v>46</v>
      </c>
      <c r="G3" s="10" t="s">
        <v>7</v>
      </c>
      <c r="H3" s="16" t="s">
        <v>9</v>
      </c>
      <c r="I3" s="10">
        <v>13</v>
      </c>
      <c r="J3" s="10">
        <v>180086</v>
      </c>
      <c r="K3" s="10">
        <v>4282934</v>
      </c>
      <c r="L3" s="11">
        <v>348332400016</v>
      </c>
      <c r="M3" s="12">
        <v>150.37860000000001</v>
      </c>
      <c r="N3" s="13" t="s">
        <v>38</v>
      </c>
    </row>
    <row r="4" spans="1:15" ht="45" x14ac:dyDescent="0.25">
      <c r="A4" s="10">
        <v>4200860</v>
      </c>
      <c r="B4" s="10" t="s">
        <v>20</v>
      </c>
      <c r="C4" s="10" t="s">
        <v>45</v>
      </c>
      <c r="D4" s="15">
        <v>38717</v>
      </c>
      <c r="E4" s="16" t="s">
        <v>49</v>
      </c>
      <c r="F4" s="16" t="s">
        <v>50</v>
      </c>
      <c r="G4" s="10" t="s">
        <v>7</v>
      </c>
      <c r="H4" s="16" t="s">
        <v>9</v>
      </c>
      <c r="I4" s="10">
        <v>13</v>
      </c>
      <c r="J4" s="10">
        <v>181077</v>
      </c>
      <c r="K4" s="10">
        <v>4282327</v>
      </c>
      <c r="L4" s="11">
        <v>348332400016</v>
      </c>
      <c r="M4" s="10"/>
      <c r="N4" s="10"/>
    </row>
    <row r="5" spans="1:15" ht="75" x14ac:dyDescent="0.25">
      <c r="A5" s="10">
        <v>4200861</v>
      </c>
      <c r="B5" s="10" t="s">
        <v>15</v>
      </c>
      <c r="C5" s="10" t="s">
        <v>45</v>
      </c>
      <c r="D5" s="15">
        <v>38717</v>
      </c>
      <c r="E5" s="16" t="s">
        <v>51</v>
      </c>
      <c r="F5" s="16" t="s">
        <v>52</v>
      </c>
      <c r="G5" s="10" t="s">
        <v>7</v>
      </c>
      <c r="H5" s="16" t="s">
        <v>9</v>
      </c>
      <c r="I5" s="10">
        <v>13</v>
      </c>
      <c r="J5" s="10">
        <v>181794</v>
      </c>
      <c r="K5" s="10">
        <v>4283541</v>
      </c>
      <c r="L5" s="11">
        <v>348333100006</v>
      </c>
      <c r="M5" s="10">
        <v>163.5463</v>
      </c>
      <c r="N5" s="10"/>
    </row>
    <row r="6" spans="1:15" ht="75" x14ac:dyDescent="0.25">
      <c r="A6" s="10">
        <v>4200862</v>
      </c>
      <c r="B6" s="10" t="s">
        <v>28</v>
      </c>
      <c r="C6" s="10" t="s">
        <v>53</v>
      </c>
      <c r="D6" s="15">
        <v>38717</v>
      </c>
      <c r="E6" s="16" t="s">
        <v>54</v>
      </c>
      <c r="F6" s="16" t="s">
        <v>55</v>
      </c>
      <c r="G6" s="10" t="s">
        <v>7</v>
      </c>
      <c r="H6" s="16" t="s">
        <v>9</v>
      </c>
      <c r="I6" s="10">
        <v>13</v>
      </c>
      <c r="J6" s="10">
        <v>183652</v>
      </c>
      <c r="K6" s="10">
        <v>4282840</v>
      </c>
      <c r="L6" s="11">
        <v>348334400008</v>
      </c>
      <c r="M6" s="10">
        <v>163.18180000000001</v>
      </c>
      <c r="N6" s="10" t="s">
        <v>37</v>
      </c>
    </row>
    <row r="7" spans="1:15" ht="60" x14ac:dyDescent="0.25">
      <c r="A7" s="10">
        <v>4200863</v>
      </c>
      <c r="B7" s="10" t="s">
        <v>31</v>
      </c>
      <c r="C7" s="10" t="s">
        <v>57</v>
      </c>
      <c r="D7" s="15">
        <v>38717</v>
      </c>
      <c r="E7" s="16" t="s">
        <v>58</v>
      </c>
      <c r="F7" s="16" t="s">
        <v>59</v>
      </c>
      <c r="G7" s="10" t="s">
        <v>7</v>
      </c>
      <c r="H7" s="16" t="s">
        <v>9</v>
      </c>
      <c r="I7" s="10">
        <v>13</v>
      </c>
      <c r="J7" s="10">
        <v>183896</v>
      </c>
      <c r="K7" s="10">
        <v>4282327</v>
      </c>
      <c r="L7" s="11">
        <v>348334400008</v>
      </c>
      <c r="M7" s="10"/>
      <c r="N7" s="10"/>
    </row>
    <row r="8" spans="1:15" ht="60" x14ac:dyDescent="0.25">
      <c r="A8" s="10">
        <v>4200864</v>
      </c>
      <c r="B8" s="10" t="s">
        <v>32</v>
      </c>
      <c r="C8" s="10" t="s">
        <v>57</v>
      </c>
      <c r="D8" s="15">
        <v>38717</v>
      </c>
      <c r="E8" s="16" t="s">
        <v>58</v>
      </c>
      <c r="F8" s="16" t="s">
        <v>60</v>
      </c>
      <c r="G8" s="10" t="s">
        <v>7</v>
      </c>
      <c r="H8" s="16" t="s">
        <v>9</v>
      </c>
      <c r="I8" s="10">
        <v>13</v>
      </c>
      <c r="J8" s="10">
        <v>183875</v>
      </c>
      <c r="K8" s="10">
        <v>4282326</v>
      </c>
      <c r="L8" s="11">
        <v>348334400008</v>
      </c>
      <c r="M8" s="10"/>
      <c r="N8" s="10"/>
    </row>
    <row r="9" spans="1:15" ht="60" x14ac:dyDescent="0.25">
      <c r="A9" s="10">
        <v>4200865</v>
      </c>
      <c r="B9" s="10" t="s">
        <v>33</v>
      </c>
      <c r="C9" s="10" t="s">
        <v>57</v>
      </c>
      <c r="D9" s="15">
        <v>38717</v>
      </c>
      <c r="E9" s="16" t="s">
        <v>58</v>
      </c>
      <c r="F9" s="16" t="s">
        <v>60</v>
      </c>
      <c r="G9" s="10" t="s">
        <v>7</v>
      </c>
      <c r="H9" s="16" t="s">
        <v>9</v>
      </c>
      <c r="I9" s="10">
        <v>13</v>
      </c>
      <c r="J9" s="10">
        <v>183239</v>
      </c>
      <c r="K9" s="10">
        <v>4282256</v>
      </c>
      <c r="L9" s="11">
        <v>348334400008</v>
      </c>
      <c r="M9" s="10"/>
      <c r="N9" s="10"/>
    </row>
    <row r="10" spans="1:15" ht="60" x14ac:dyDescent="0.25">
      <c r="A10" s="10">
        <v>4200866</v>
      </c>
      <c r="B10" s="10" t="s">
        <v>34</v>
      </c>
      <c r="C10" s="10" t="s">
        <v>57</v>
      </c>
      <c r="D10" s="15">
        <v>38717</v>
      </c>
      <c r="E10" s="16" t="s">
        <v>58</v>
      </c>
      <c r="F10" s="16" t="s">
        <v>60</v>
      </c>
      <c r="G10" s="10" t="s">
        <v>7</v>
      </c>
      <c r="H10" s="16" t="s">
        <v>9</v>
      </c>
      <c r="I10" s="10">
        <v>13</v>
      </c>
      <c r="J10" s="10">
        <v>183265</v>
      </c>
      <c r="K10" s="10">
        <v>4282226</v>
      </c>
      <c r="L10" s="11">
        <v>348334400008</v>
      </c>
      <c r="M10" s="10"/>
      <c r="N10" s="10"/>
    </row>
    <row r="11" spans="1:15" ht="60" x14ac:dyDescent="0.25">
      <c r="A11" s="10">
        <v>4200867</v>
      </c>
      <c r="B11" s="10" t="s">
        <v>35</v>
      </c>
      <c r="C11" s="10" t="s">
        <v>57</v>
      </c>
      <c r="D11" s="15">
        <v>38717</v>
      </c>
      <c r="E11" s="16" t="s">
        <v>58</v>
      </c>
      <c r="F11" s="16" t="s">
        <v>60</v>
      </c>
      <c r="G11" s="10" t="s">
        <v>7</v>
      </c>
      <c r="H11" s="16" t="s">
        <v>9</v>
      </c>
      <c r="I11" s="10">
        <v>13</v>
      </c>
      <c r="J11" s="10">
        <v>183282</v>
      </c>
      <c r="K11" s="10">
        <v>4282205</v>
      </c>
      <c r="L11" s="11">
        <v>348334400008</v>
      </c>
      <c r="M11" s="10"/>
      <c r="N11" s="10"/>
    </row>
    <row r="12" spans="1:15" ht="60" x14ac:dyDescent="0.25">
      <c r="A12" s="10">
        <v>4203719</v>
      </c>
      <c r="B12" s="10" t="s">
        <v>13</v>
      </c>
      <c r="C12" s="10" t="s">
        <v>64</v>
      </c>
      <c r="D12" s="15">
        <v>38717</v>
      </c>
      <c r="E12" s="16" t="s">
        <v>65</v>
      </c>
      <c r="F12" s="16" t="s">
        <v>46</v>
      </c>
      <c r="G12" s="10" t="s">
        <v>7</v>
      </c>
      <c r="H12" s="16" t="s">
        <v>9</v>
      </c>
      <c r="I12" s="10">
        <v>13</v>
      </c>
      <c r="J12" s="10">
        <v>180455</v>
      </c>
      <c r="K12" s="10">
        <v>4283096</v>
      </c>
      <c r="L12" s="11">
        <v>348333200004</v>
      </c>
      <c r="M12" s="10">
        <v>122.727</v>
      </c>
      <c r="N12" s="11"/>
    </row>
    <row r="13" spans="1:15" x14ac:dyDescent="0.25">
      <c r="A13" s="10">
        <v>4203720</v>
      </c>
      <c r="B13" s="10" t="s">
        <v>61</v>
      </c>
      <c r="C13" s="10" t="s">
        <v>62</v>
      </c>
      <c r="D13" s="15">
        <v>38717</v>
      </c>
      <c r="E13" s="15">
        <v>21064</v>
      </c>
      <c r="F13" s="10" t="s">
        <v>63</v>
      </c>
      <c r="G13" s="10" t="s">
        <v>7</v>
      </c>
      <c r="H13" s="16" t="s">
        <v>9</v>
      </c>
      <c r="I13" s="10">
        <v>13</v>
      </c>
      <c r="J13" s="10">
        <v>180945</v>
      </c>
      <c r="K13" s="10">
        <v>4282593</v>
      </c>
      <c r="L13" s="11">
        <v>348332400016</v>
      </c>
      <c r="M13" s="10"/>
      <c r="N13" s="11"/>
    </row>
    <row r="14" spans="1:15" x14ac:dyDescent="0.25">
      <c r="A14" s="10">
        <v>4203721</v>
      </c>
      <c r="B14" s="10" t="s">
        <v>17</v>
      </c>
      <c r="C14" s="10" t="s">
        <v>62</v>
      </c>
      <c r="D14" s="15">
        <v>38717</v>
      </c>
      <c r="E14" s="15">
        <v>21064</v>
      </c>
      <c r="F14" s="10" t="s">
        <v>63</v>
      </c>
      <c r="G14" s="10" t="s">
        <v>7</v>
      </c>
      <c r="H14" s="16" t="s">
        <v>9</v>
      </c>
      <c r="I14" s="10">
        <v>13</v>
      </c>
      <c r="J14" s="10">
        <v>180945</v>
      </c>
      <c r="K14" s="10">
        <v>4282593</v>
      </c>
      <c r="L14" s="11">
        <v>348332400016</v>
      </c>
      <c r="M14" s="10"/>
      <c r="N14" s="10"/>
    </row>
    <row r="15" spans="1:15" ht="45" x14ac:dyDescent="0.25">
      <c r="A15" s="10">
        <v>4203722</v>
      </c>
      <c r="B15" s="10" t="s">
        <v>21</v>
      </c>
      <c r="C15" s="10" t="s">
        <v>62</v>
      </c>
      <c r="D15" s="15">
        <v>38717</v>
      </c>
      <c r="E15" s="17" t="s">
        <v>66</v>
      </c>
      <c r="F15" s="16" t="s">
        <v>67</v>
      </c>
      <c r="G15" s="10" t="s">
        <v>7</v>
      </c>
      <c r="H15" s="16" t="s">
        <v>9</v>
      </c>
      <c r="I15" s="10">
        <v>13</v>
      </c>
      <c r="J15" s="10">
        <v>181165</v>
      </c>
      <c r="K15" s="10">
        <v>4282303</v>
      </c>
      <c r="L15" s="11">
        <v>348332400016</v>
      </c>
      <c r="M15" s="10"/>
      <c r="N15" s="10"/>
    </row>
    <row r="16" spans="1:15" ht="45" x14ac:dyDescent="0.25">
      <c r="A16" s="10">
        <v>4203723</v>
      </c>
      <c r="B16" s="10" t="s">
        <v>22</v>
      </c>
      <c r="C16" s="10" t="s">
        <v>62</v>
      </c>
      <c r="D16" s="15">
        <v>38717</v>
      </c>
      <c r="E16" s="17" t="s">
        <v>66</v>
      </c>
      <c r="F16" s="16" t="s">
        <v>67</v>
      </c>
      <c r="G16" s="10" t="s">
        <v>7</v>
      </c>
      <c r="H16" s="16" t="s">
        <v>9</v>
      </c>
      <c r="I16" s="10">
        <v>13</v>
      </c>
      <c r="J16" s="10">
        <v>181105</v>
      </c>
      <c r="K16" s="10">
        <v>4282246</v>
      </c>
      <c r="L16" s="11">
        <v>348332400016</v>
      </c>
      <c r="M16" s="10"/>
      <c r="N16" s="10"/>
    </row>
    <row r="17" spans="1:14" ht="60" x14ac:dyDescent="0.25">
      <c r="A17" s="10">
        <v>4203724</v>
      </c>
      <c r="B17" s="10" t="s">
        <v>16</v>
      </c>
      <c r="C17" s="10" t="s">
        <v>68</v>
      </c>
      <c r="D17" s="15">
        <v>38717</v>
      </c>
      <c r="E17" s="16" t="s">
        <v>69</v>
      </c>
      <c r="F17" s="16" t="s">
        <v>70</v>
      </c>
      <c r="G17" s="10" t="s">
        <v>7</v>
      </c>
      <c r="H17" s="16" t="s">
        <v>9</v>
      </c>
      <c r="I17" s="10">
        <v>13</v>
      </c>
      <c r="J17" s="10">
        <v>181927</v>
      </c>
      <c r="K17" s="10">
        <v>4283625</v>
      </c>
      <c r="L17" s="11">
        <v>348333100006</v>
      </c>
      <c r="M17" s="10"/>
      <c r="N17" s="10"/>
    </row>
    <row r="18" spans="1:14" ht="60" x14ac:dyDescent="0.25">
      <c r="A18" s="10">
        <v>4203725</v>
      </c>
      <c r="B18" s="10" t="s">
        <v>30</v>
      </c>
      <c r="C18" s="10" t="s">
        <v>72</v>
      </c>
      <c r="D18" s="15">
        <v>38717</v>
      </c>
      <c r="E18" s="15">
        <v>37500</v>
      </c>
      <c r="F18" s="16" t="s">
        <v>73</v>
      </c>
      <c r="G18" s="10" t="s">
        <v>7</v>
      </c>
      <c r="H18" s="24" t="s">
        <v>29</v>
      </c>
      <c r="I18" s="10">
        <v>13</v>
      </c>
      <c r="J18" s="10">
        <v>183729</v>
      </c>
      <c r="K18" s="10">
        <v>4282505</v>
      </c>
      <c r="L18" s="11">
        <v>348334400008</v>
      </c>
      <c r="M18" s="10"/>
      <c r="N18" s="10"/>
    </row>
    <row r="20" spans="1:14" ht="30.75" thickBot="1" x14ac:dyDescent="0.3">
      <c r="B20" s="5" t="s">
        <v>42</v>
      </c>
      <c r="C20" s="2" t="s">
        <v>26</v>
      </c>
      <c r="D20" s="1"/>
    </row>
    <row r="21" spans="1:14" x14ac:dyDescent="0.25">
      <c r="B21" s="3">
        <v>373504200024</v>
      </c>
      <c r="C21">
        <v>45.268700000000003</v>
      </c>
      <c r="D21" t="s">
        <v>38</v>
      </c>
    </row>
    <row r="22" spans="1:14" x14ac:dyDescent="0.25">
      <c r="B22" s="3">
        <v>346724200009</v>
      </c>
      <c r="C22">
        <v>159.69919999999999</v>
      </c>
      <c r="D22" t="s">
        <v>36</v>
      </c>
    </row>
    <row r="23" spans="1:14" x14ac:dyDescent="0.25">
      <c r="B23" s="3"/>
    </row>
    <row r="24" spans="1:14" x14ac:dyDescent="0.25">
      <c r="A24" s="4" t="s">
        <v>23</v>
      </c>
    </row>
    <row r="25" spans="1:14" s="1" customFormat="1" ht="29.25" customHeight="1" thickBot="1" x14ac:dyDescent="0.3">
      <c r="A25" s="2" t="s">
        <v>0</v>
      </c>
      <c r="B25" s="2" t="s">
        <v>2</v>
      </c>
      <c r="C25" s="2" t="s">
        <v>4</v>
      </c>
      <c r="D25" s="2" t="s">
        <v>3</v>
      </c>
      <c r="E25" s="2" t="s">
        <v>5</v>
      </c>
      <c r="F25" s="2"/>
      <c r="G25" s="2" t="s">
        <v>1</v>
      </c>
      <c r="H25" s="2" t="s">
        <v>8</v>
      </c>
      <c r="I25" s="2" t="s">
        <v>12</v>
      </c>
      <c r="J25" s="2" t="s">
        <v>10</v>
      </c>
      <c r="K25" s="2" t="s">
        <v>11</v>
      </c>
      <c r="L25" s="2" t="s">
        <v>14</v>
      </c>
      <c r="M25" s="2" t="s">
        <v>26</v>
      </c>
      <c r="N25" s="5" t="s">
        <v>41</v>
      </c>
    </row>
    <row r="26" spans="1:14" ht="45" x14ac:dyDescent="0.25">
      <c r="A26" s="12">
        <v>4203693</v>
      </c>
      <c r="B26" s="12" t="s">
        <v>24</v>
      </c>
      <c r="C26" s="12" t="s">
        <v>74</v>
      </c>
      <c r="D26" s="18" t="s">
        <v>75</v>
      </c>
      <c r="E26" s="14">
        <v>18415</v>
      </c>
      <c r="F26" s="19" t="s">
        <v>76</v>
      </c>
      <c r="G26" s="12" t="s">
        <v>7</v>
      </c>
      <c r="H26" s="18" t="s">
        <v>25</v>
      </c>
      <c r="I26" s="12">
        <v>13</v>
      </c>
      <c r="J26" s="12">
        <v>181446</v>
      </c>
      <c r="K26" s="12">
        <v>4282780</v>
      </c>
      <c r="L26" s="13">
        <v>348333300017</v>
      </c>
      <c r="M26" s="12">
        <v>42.5244</v>
      </c>
      <c r="N26" s="12" t="s">
        <v>38</v>
      </c>
    </row>
    <row r="27" spans="1:14" x14ac:dyDescent="0.25">
      <c r="A27" s="12">
        <v>4200805</v>
      </c>
      <c r="B27" s="12" t="s">
        <v>18</v>
      </c>
      <c r="C27" s="12" t="s">
        <v>43</v>
      </c>
      <c r="D27" s="14">
        <v>35064</v>
      </c>
      <c r="E27" s="14">
        <v>18415</v>
      </c>
      <c r="F27" s="14" t="s">
        <v>48</v>
      </c>
      <c r="G27" s="12" t="s">
        <v>7</v>
      </c>
      <c r="H27" s="18" t="s">
        <v>19</v>
      </c>
      <c r="I27" s="12">
        <v>13</v>
      </c>
      <c r="J27" s="12">
        <v>181021</v>
      </c>
      <c r="K27" s="12">
        <v>4281444.2</v>
      </c>
      <c r="L27" s="13">
        <v>348332400016</v>
      </c>
      <c r="M27" s="12"/>
      <c r="N27" s="10"/>
    </row>
    <row r="30" spans="1:14" x14ac:dyDescent="0.25">
      <c r="A30" s="4" t="s">
        <v>71</v>
      </c>
    </row>
    <row r="31" spans="1:14" ht="15.75" thickBot="1" x14ac:dyDescent="0.3"/>
    <row r="32" spans="1:14" ht="15.75" thickBot="1" x14ac:dyDescent="0.3">
      <c r="A32" s="20" t="s">
        <v>39</v>
      </c>
      <c r="B32" s="21"/>
      <c r="C32" s="22"/>
      <c r="D32" s="8">
        <f>C22+C21+M12+M6+M5+M3</f>
        <v>804.80160000000001</v>
      </c>
      <c r="E32" s="9" t="s">
        <v>40</v>
      </c>
      <c r="G32" t="s">
        <v>77</v>
      </c>
    </row>
    <row r="33" spans="1:7" ht="15.75" thickBot="1" x14ac:dyDescent="0.3">
      <c r="A33" s="20" t="s">
        <v>78</v>
      </c>
      <c r="B33" s="21"/>
      <c r="C33" s="22"/>
      <c r="D33" s="7">
        <f>M26</f>
        <v>42.5244</v>
      </c>
      <c r="E33" s="9" t="s">
        <v>40</v>
      </c>
    </row>
    <row r="34" spans="1:7" x14ac:dyDescent="0.25">
      <c r="C34" s="4" t="s">
        <v>79</v>
      </c>
      <c r="D34" s="4">
        <f>SUM(D32:D33)</f>
        <v>847.32600000000002</v>
      </c>
      <c r="E34" s="4" t="s">
        <v>40</v>
      </c>
      <c r="G34" t="s">
        <v>56</v>
      </c>
    </row>
  </sheetData>
  <sortState ref="A3:N18">
    <sortCondition ref="A3"/>
  </sortState>
  <mergeCells count="2">
    <mergeCell ref="A32:C32"/>
    <mergeCell ref="A33:C33"/>
  </mergeCells>
  <pageMargins left="0.25" right="0.25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Sewell, Brian</dc:creator>
  <cp:lastModifiedBy>Sewell, Brian</cp:lastModifiedBy>
  <cp:lastPrinted>2023-09-12T16:00:01Z</cp:lastPrinted>
  <dcterms:created xsi:type="dcterms:W3CDTF">2023-09-12T14:26:49Z</dcterms:created>
  <dcterms:modified xsi:type="dcterms:W3CDTF">2023-09-20T20:37:39Z</dcterms:modified>
</cp:coreProperties>
</file>